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210" windowWidth="24480" windowHeight="1189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G141" i="1"/>
  <c r="F141"/>
  <c r="G140"/>
  <c r="F140"/>
  <c r="G139"/>
  <c r="F139"/>
  <c r="G138"/>
  <c r="F138"/>
  <c r="G137"/>
  <c r="F137"/>
  <c r="G136"/>
  <c r="F136"/>
  <c r="G135"/>
  <c r="F135"/>
  <c r="G134"/>
  <c r="F134"/>
  <c r="G133"/>
  <c r="F133"/>
  <c r="G132"/>
  <c r="F132"/>
  <c r="G131"/>
  <c r="F131"/>
  <c r="G130"/>
  <c r="F130"/>
  <c r="G129"/>
  <c r="F129"/>
  <c r="G128"/>
  <c r="F128"/>
  <c r="G127"/>
  <c r="F127"/>
  <c r="G126"/>
  <c r="F126"/>
  <c r="G125"/>
  <c r="F125"/>
  <c r="G124"/>
  <c r="F124"/>
  <c r="G123"/>
  <c r="F123"/>
  <c r="G122"/>
  <c r="F122"/>
  <c r="G121"/>
  <c r="F121"/>
  <c r="G120"/>
  <c r="F120"/>
  <c r="G119"/>
  <c r="F119"/>
  <c r="G118"/>
  <c r="F118"/>
  <c r="G117"/>
  <c r="F117"/>
  <c r="G116"/>
  <c r="F116"/>
  <c r="G115"/>
  <c r="F115"/>
  <c r="G114"/>
  <c r="F114"/>
  <c r="G113"/>
  <c r="F113"/>
  <c r="G112"/>
  <c r="F112"/>
  <c r="G111"/>
  <c r="F111"/>
  <c r="G110"/>
  <c r="F110"/>
  <c r="G109"/>
  <c r="F109"/>
  <c r="G108"/>
  <c r="F108"/>
  <c r="G107"/>
  <c r="F107"/>
  <c r="G106"/>
  <c r="F106"/>
  <c r="G105"/>
  <c r="F105"/>
  <c r="G104"/>
  <c r="F104"/>
  <c r="G103"/>
  <c r="F103"/>
  <c r="G102"/>
  <c r="F102"/>
  <c r="G101"/>
  <c r="F101"/>
  <c r="G100"/>
  <c r="F100"/>
  <c r="G99"/>
  <c r="F99"/>
  <c r="G98"/>
  <c r="F98"/>
  <c r="G97"/>
  <c r="F97"/>
  <c r="G96"/>
  <c r="F96"/>
  <c r="G95"/>
  <c r="F95"/>
  <c r="G94"/>
  <c r="F94"/>
  <c r="G93"/>
  <c r="F93"/>
  <c r="G92"/>
  <c r="F92"/>
  <c r="G91"/>
  <c r="F91"/>
  <c r="G90"/>
  <c r="F90"/>
  <c r="G89"/>
  <c r="F89"/>
  <c r="G88"/>
  <c r="F88"/>
  <c r="G87"/>
  <c r="F87"/>
  <c r="G86"/>
  <c r="F86"/>
  <c r="G85"/>
  <c r="F85"/>
  <c r="G84"/>
  <c r="F84"/>
  <c r="G83"/>
  <c r="F83"/>
  <c r="G82"/>
  <c r="F82"/>
  <c r="G81"/>
  <c r="F81"/>
  <c r="G80"/>
  <c r="F80"/>
  <c r="G79"/>
  <c r="F79"/>
  <c r="G78"/>
  <c r="F78"/>
  <c r="G77"/>
  <c r="F77"/>
  <c r="G76"/>
  <c r="F76"/>
  <c r="G75"/>
  <c r="F75"/>
  <c r="G74"/>
  <c r="F74"/>
  <c r="G73"/>
  <c r="F73"/>
  <c r="G72"/>
  <c r="F72"/>
  <c r="G71"/>
  <c r="F71"/>
  <c r="G70"/>
  <c r="F70"/>
  <c r="G69"/>
  <c r="F69"/>
  <c r="G68"/>
  <c r="F68"/>
  <c r="G67"/>
  <c r="F67"/>
  <c r="G66"/>
  <c r="F66"/>
  <c r="G65"/>
  <c r="F65"/>
  <c r="G64"/>
  <c r="F64"/>
  <c r="G63"/>
  <c r="F63"/>
  <c r="G62"/>
  <c r="F62"/>
  <c r="G61"/>
  <c r="F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61"/>
  <c r="G53"/>
  <c r="F53"/>
  <c r="G52"/>
  <c r="F52"/>
  <c r="G51"/>
  <c r="F51"/>
  <c r="G50"/>
  <c r="F50"/>
  <c r="G49"/>
  <c r="F49"/>
  <c r="G48"/>
  <c r="F48"/>
  <c r="G47"/>
  <c r="F47"/>
  <c r="G46"/>
  <c r="F46"/>
  <c r="G45"/>
  <c r="F45"/>
  <c r="G44"/>
  <c r="F44"/>
  <c r="G43"/>
  <c r="F43"/>
  <c r="G42"/>
  <c r="F42"/>
  <c r="G41"/>
  <c r="F41"/>
  <c r="G40"/>
  <c r="F40"/>
  <c r="G39"/>
  <c r="F39"/>
  <c r="G38"/>
  <c r="F38"/>
  <c r="G37"/>
  <c r="F37"/>
  <c r="G36"/>
  <c r="F36"/>
  <c r="G35"/>
  <c r="F35"/>
  <c r="G34"/>
  <c r="F34"/>
  <c r="G33"/>
  <c r="F33"/>
  <c r="G32"/>
  <c r="F32"/>
  <c r="G31"/>
  <c r="F31"/>
  <c r="G30"/>
  <c r="F30"/>
  <c r="G29"/>
  <c r="F29"/>
  <c r="E30"/>
  <c r="E31"/>
  <c r="E32"/>
  <c r="E33"/>
  <c r="E34"/>
  <c r="E35"/>
  <c r="E36"/>
  <c r="E37"/>
  <c r="E38"/>
  <c r="E39"/>
  <c r="E40"/>
  <c r="E41"/>
  <c r="E42"/>
  <c r="E43"/>
  <c r="E44"/>
  <c r="E45"/>
  <c r="E46"/>
  <c r="E47"/>
  <c r="E48"/>
  <c r="E49"/>
  <c r="E50"/>
  <c r="E51"/>
  <c r="E52"/>
  <c r="E53"/>
  <c r="E29"/>
  <c r="E21"/>
  <c r="E20"/>
  <c r="E19"/>
  <c r="E18"/>
  <c r="E17"/>
  <c r="E16"/>
  <c r="E15"/>
  <c r="F21"/>
  <c r="F20"/>
  <c r="F19"/>
  <c r="F18"/>
  <c r="F17"/>
  <c r="F16"/>
  <c r="F15"/>
  <c r="F14"/>
  <c r="G21"/>
  <c r="G20"/>
  <c r="G19"/>
  <c r="G18"/>
  <c r="G17"/>
  <c r="G16"/>
  <c r="G15"/>
  <c r="G14"/>
  <c r="G13"/>
  <c r="E13"/>
  <c r="E14"/>
  <c r="F13"/>
  <c r="E58"/>
  <c r="E26"/>
  <c r="E10"/>
</calcChain>
</file>

<file path=xl/sharedStrings.xml><?xml version="1.0" encoding="utf-8"?>
<sst xmlns="http://schemas.openxmlformats.org/spreadsheetml/2006/main" count="22" uniqueCount="12">
  <si>
    <t>24 Hour Test</t>
  </si>
  <si>
    <t>First 2 Digits</t>
  </si>
  <si>
    <t>Second 2 Digits</t>
  </si>
  <si>
    <t>Number of seconds in test</t>
  </si>
  <si>
    <t>CF</t>
  </si>
  <si>
    <t>72 Hour Test (3 days)</t>
  </si>
  <si>
    <t>240 Hour Test (10 days)</t>
  </si>
  <si>
    <t>NOTE: All time accuracy tests must be done with the time adjustment setting set to (48 28) during the test.</t>
  </si>
  <si>
    <t>Seconds FAST (use the negative number if it's slow)</t>
  </si>
  <si>
    <t xml:space="preserve">Table of Time Adjustment settings for IN-14 clocks.  </t>
  </si>
  <si>
    <t>Set the time adjustment factor to (48 28) and then accurately measure how fast the clock is over the course of 24 hours, 72 hours, or 240 hours.  The longer the test, the more accurate the adjustment setting can be.</t>
  </si>
  <si>
    <t>After the test, change the time adjustment factor to the settings in the tables below.</t>
  </si>
</sst>
</file>

<file path=xl/styles.xml><?xml version="1.0" encoding="utf-8"?>
<styleSheet xmlns="http://schemas.openxmlformats.org/spreadsheetml/2006/main">
  <fonts count="5">
    <font>
      <sz val="11"/>
      <color theme="1"/>
      <name val="Calibri"/>
      <family val="2"/>
      <scheme val="minor"/>
    </font>
    <font>
      <i/>
      <sz val="11"/>
      <color rgb="FF7F7F7F"/>
      <name val="Calibri"/>
      <family val="2"/>
      <scheme val="minor"/>
    </font>
    <font>
      <b/>
      <sz val="11"/>
      <color theme="1"/>
      <name val="Calibri"/>
      <family val="2"/>
      <scheme val="minor"/>
    </font>
    <font>
      <b/>
      <sz val="14"/>
      <color theme="1"/>
      <name val="Calibri"/>
      <family val="2"/>
      <scheme val="minor"/>
    </font>
    <font>
      <sz val="2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9">
    <xf numFmtId="0" fontId="0" fillId="0" borderId="0" xfId="0"/>
    <xf numFmtId="0" fontId="4" fillId="0" borderId="0" xfId="0" applyFont="1"/>
    <xf numFmtId="0" fontId="1" fillId="0" borderId="0" xfId="1"/>
    <xf numFmtId="0" fontId="3" fillId="2" borderId="0" xfId="0" applyFont="1" applyFill="1"/>
    <xf numFmtId="0" fontId="0" fillId="2" borderId="0" xfId="0" applyFill="1"/>
    <xf numFmtId="0" fontId="2" fillId="2" borderId="0" xfId="0" applyFont="1" applyFill="1"/>
    <xf numFmtId="1" fontId="0" fillId="2" borderId="0" xfId="0" applyNumberFormat="1" applyFill="1"/>
    <xf numFmtId="49" fontId="1" fillId="0" borderId="0" xfId="1" applyNumberFormat="1" applyAlignment="1">
      <alignment wrapText="1"/>
    </xf>
    <xf numFmtId="49" fontId="1" fillId="0" borderId="0" xfId="1" applyNumberFormat="1" applyAlignment="1">
      <alignment horizontal="left" wrapText="1"/>
    </xf>
  </cellXfs>
  <cellStyles count="2">
    <cellStyle name="Explanatory Text" xfId="1" builtinId="5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B2:K141"/>
  <sheetViews>
    <sheetView tabSelected="1" zoomScaleNormal="100" workbookViewId="0"/>
  </sheetViews>
  <sheetFormatPr defaultRowHeight="15"/>
  <cols>
    <col min="3" max="3" width="9.140625" customWidth="1"/>
    <col min="4" max="4" width="47.5703125" bestFit="1" customWidth="1"/>
    <col min="5" max="5" width="10" customWidth="1"/>
    <col min="6" max="7" width="14.42578125" bestFit="1" customWidth="1"/>
  </cols>
  <sheetData>
    <row r="2" spans="2:11" ht="26.25">
      <c r="B2" s="1" t="s">
        <v>9</v>
      </c>
    </row>
    <row r="4" spans="2:11" ht="31.5" customHeight="1">
      <c r="C4" s="7" t="s">
        <v>10</v>
      </c>
      <c r="D4" s="7"/>
      <c r="E4" s="7"/>
      <c r="F4" s="7"/>
      <c r="G4" s="7"/>
      <c r="H4" s="7"/>
      <c r="I4" s="7"/>
      <c r="J4" s="7"/>
      <c r="K4" s="7"/>
    </row>
    <row r="5" spans="2:11">
      <c r="C5" s="8" t="s">
        <v>11</v>
      </c>
      <c r="D5" s="8"/>
      <c r="E5" s="8"/>
      <c r="F5" s="8"/>
      <c r="G5" s="8"/>
      <c r="H5" s="8"/>
      <c r="I5" s="8"/>
      <c r="J5" s="8"/>
      <c r="K5" s="8"/>
    </row>
    <row r="6" spans="2:11">
      <c r="C6" s="2"/>
    </row>
    <row r="7" spans="2:11">
      <c r="C7" s="2" t="s">
        <v>7</v>
      </c>
    </row>
    <row r="9" spans="2:11" ht="18.75">
      <c r="C9" s="3" t="s">
        <v>0</v>
      </c>
      <c r="D9" s="4"/>
      <c r="E9" s="4"/>
      <c r="F9" s="4"/>
      <c r="G9" s="4"/>
    </row>
    <row r="10" spans="2:11">
      <c r="C10" s="4"/>
      <c r="D10" s="4" t="s">
        <v>3</v>
      </c>
      <c r="E10" s="4">
        <f>3600*24</f>
        <v>86400</v>
      </c>
      <c r="F10" s="4"/>
      <c r="G10" s="4"/>
    </row>
    <row r="11" spans="2:11">
      <c r="C11" s="4"/>
      <c r="D11" s="4"/>
      <c r="E11" s="4"/>
      <c r="F11" s="4"/>
      <c r="G11" s="4"/>
    </row>
    <row r="12" spans="2:11">
      <c r="C12" s="4"/>
      <c r="D12" s="5" t="s">
        <v>8</v>
      </c>
      <c r="E12" s="5" t="s">
        <v>4</v>
      </c>
      <c r="F12" s="5" t="s">
        <v>1</v>
      </c>
      <c r="G12" s="5" t="s">
        <v>2</v>
      </c>
    </row>
    <row r="13" spans="2:11">
      <c r="C13" s="4"/>
      <c r="D13" s="4">
        <v>-4</v>
      </c>
      <c r="E13" s="6">
        <f>ROUND(3100-(65536000*(D13)/$E$10),0)</f>
        <v>6134</v>
      </c>
      <c r="F13" s="4">
        <f t="shared" ref="F13:F21" si="0">FLOOR(E13/64,1)</f>
        <v>95</v>
      </c>
      <c r="G13" s="6">
        <f>ROUND(MOD(E13,64),0)</f>
        <v>54</v>
      </c>
    </row>
    <row r="14" spans="2:11">
      <c r="C14" s="4"/>
      <c r="D14" s="4">
        <v>-3</v>
      </c>
      <c r="E14" s="6">
        <f>ROUND(3100-(65536000*(D14)/$E$10),0)</f>
        <v>5376</v>
      </c>
      <c r="F14" s="4">
        <f t="shared" si="0"/>
        <v>84</v>
      </c>
      <c r="G14" s="6">
        <f t="shared" ref="G14:G21" si="1">ROUND(MOD(E14,64),0)</f>
        <v>0</v>
      </c>
    </row>
    <row r="15" spans="2:11">
      <c r="C15" s="4"/>
      <c r="D15" s="4">
        <v>-2</v>
      </c>
      <c r="E15" s="6">
        <f t="shared" ref="E15:E21" si="2">ROUND(3100-(65536000*(D15)/$E$10),0)</f>
        <v>4617</v>
      </c>
      <c r="F15" s="4">
        <f t="shared" si="0"/>
        <v>72</v>
      </c>
      <c r="G15" s="6">
        <f t="shared" si="1"/>
        <v>9</v>
      </c>
    </row>
    <row r="16" spans="2:11">
      <c r="C16" s="4"/>
      <c r="D16" s="4">
        <v>-1</v>
      </c>
      <c r="E16" s="6">
        <f t="shared" si="2"/>
        <v>3859</v>
      </c>
      <c r="F16" s="4">
        <f t="shared" si="0"/>
        <v>60</v>
      </c>
      <c r="G16" s="6">
        <f t="shared" si="1"/>
        <v>19</v>
      </c>
    </row>
    <row r="17" spans="3:7">
      <c r="C17" s="4"/>
      <c r="D17" s="4">
        <v>0</v>
      </c>
      <c r="E17" s="6">
        <f t="shared" si="2"/>
        <v>3100</v>
      </c>
      <c r="F17" s="4">
        <f t="shared" si="0"/>
        <v>48</v>
      </c>
      <c r="G17" s="6">
        <f t="shared" si="1"/>
        <v>28</v>
      </c>
    </row>
    <row r="18" spans="3:7">
      <c r="C18" s="4"/>
      <c r="D18" s="4">
        <v>1</v>
      </c>
      <c r="E18" s="6">
        <f t="shared" si="2"/>
        <v>2341</v>
      </c>
      <c r="F18" s="4">
        <f t="shared" si="0"/>
        <v>36</v>
      </c>
      <c r="G18" s="6">
        <f t="shared" si="1"/>
        <v>37</v>
      </c>
    </row>
    <row r="19" spans="3:7">
      <c r="C19" s="4"/>
      <c r="D19" s="4">
        <v>2</v>
      </c>
      <c r="E19" s="6">
        <f t="shared" si="2"/>
        <v>1583</v>
      </c>
      <c r="F19" s="4">
        <f t="shared" si="0"/>
        <v>24</v>
      </c>
      <c r="G19" s="6">
        <f t="shared" si="1"/>
        <v>47</v>
      </c>
    </row>
    <row r="20" spans="3:7">
      <c r="C20" s="4"/>
      <c r="D20" s="4">
        <v>3</v>
      </c>
      <c r="E20" s="6">
        <f t="shared" si="2"/>
        <v>824</v>
      </c>
      <c r="F20" s="4">
        <f t="shared" si="0"/>
        <v>12</v>
      </c>
      <c r="G20" s="6">
        <f t="shared" si="1"/>
        <v>56</v>
      </c>
    </row>
    <row r="21" spans="3:7">
      <c r="C21" s="4"/>
      <c r="D21" s="4">
        <v>4</v>
      </c>
      <c r="E21" s="6">
        <f t="shared" si="2"/>
        <v>66</v>
      </c>
      <c r="F21" s="4">
        <f t="shared" si="0"/>
        <v>1</v>
      </c>
      <c r="G21" s="6">
        <f t="shared" si="1"/>
        <v>2</v>
      </c>
    </row>
    <row r="25" spans="3:7" ht="18.75">
      <c r="C25" s="3" t="s">
        <v>5</v>
      </c>
      <c r="D25" s="4"/>
      <c r="E25" s="4"/>
      <c r="F25" s="4"/>
      <c r="G25" s="4"/>
    </row>
    <row r="26" spans="3:7">
      <c r="C26" s="4"/>
      <c r="D26" s="4" t="s">
        <v>3</v>
      </c>
      <c r="E26" s="4">
        <f>3600*24*3</f>
        <v>259200</v>
      </c>
      <c r="F26" s="4"/>
      <c r="G26" s="4"/>
    </row>
    <row r="27" spans="3:7">
      <c r="C27" s="4"/>
      <c r="D27" s="4"/>
      <c r="E27" s="4"/>
      <c r="F27" s="4"/>
      <c r="G27" s="4"/>
    </row>
    <row r="28" spans="3:7">
      <c r="C28" s="4"/>
      <c r="D28" s="5" t="s">
        <v>8</v>
      </c>
      <c r="E28" s="5" t="s">
        <v>4</v>
      </c>
      <c r="F28" s="5" t="s">
        <v>1</v>
      </c>
      <c r="G28" s="5" t="s">
        <v>2</v>
      </c>
    </row>
    <row r="29" spans="3:7">
      <c r="C29" s="4"/>
      <c r="D29" s="4">
        <v>-12</v>
      </c>
      <c r="E29" s="6">
        <f>ROUND(3100-(65536000*(D29)/$E$26),0)</f>
        <v>6134</v>
      </c>
      <c r="F29" s="4">
        <f t="shared" ref="F29:F53" si="3">FLOOR(E29/64,1)</f>
        <v>95</v>
      </c>
      <c r="G29" s="6">
        <f>ROUND(MOD(E29,64),0)</f>
        <v>54</v>
      </c>
    </row>
    <row r="30" spans="3:7">
      <c r="C30" s="4"/>
      <c r="D30" s="4">
        <v>-11</v>
      </c>
      <c r="E30" s="6">
        <f t="shared" ref="E30:E53" si="4">ROUND(3100-(65536000*(D30)/$E$26),0)</f>
        <v>5881</v>
      </c>
      <c r="F30" s="4">
        <f t="shared" si="3"/>
        <v>91</v>
      </c>
      <c r="G30" s="6">
        <f t="shared" ref="G30:G53" si="5">ROUND(MOD(E30,64),0)</f>
        <v>57</v>
      </c>
    </row>
    <row r="31" spans="3:7">
      <c r="C31" s="4"/>
      <c r="D31" s="4">
        <v>-10</v>
      </c>
      <c r="E31" s="6">
        <f t="shared" si="4"/>
        <v>5628</v>
      </c>
      <c r="F31" s="4">
        <f t="shared" si="3"/>
        <v>87</v>
      </c>
      <c r="G31" s="6">
        <f t="shared" si="5"/>
        <v>60</v>
      </c>
    </row>
    <row r="32" spans="3:7">
      <c r="C32" s="4"/>
      <c r="D32" s="4">
        <v>-9</v>
      </c>
      <c r="E32" s="6">
        <f t="shared" si="4"/>
        <v>5376</v>
      </c>
      <c r="F32" s="4">
        <f t="shared" si="3"/>
        <v>84</v>
      </c>
      <c r="G32" s="6">
        <f t="shared" si="5"/>
        <v>0</v>
      </c>
    </row>
    <row r="33" spans="3:7">
      <c r="C33" s="4"/>
      <c r="D33" s="4">
        <v>-8</v>
      </c>
      <c r="E33" s="6">
        <f t="shared" si="4"/>
        <v>5123</v>
      </c>
      <c r="F33" s="4">
        <f t="shared" si="3"/>
        <v>80</v>
      </c>
      <c r="G33" s="6">
        <f t="shared" si="5"/>
        <v>3</v>
      </c>
    </row>
    <row r="34" spans="3:7">
      <c r="C34" s="4"/>
      <c r="D34" s="4">
        <v>-7</v>
      </c>
      <c r="E34" s="6">
        <f t="shared" si="4"/>
        <v>4870</v>
      </c>
      <c r="F34" s="4">
        <f t="shared" si="3"/>
        <v>76</v>
      </c>
      <c r="G34" s="6">
        <f t="shared" si="5"/>
        <v>6</v>
      </c>
    </row>
    <row r="35" spans="3:7">
      <c r="C35" s="4"/>
      <c r="D35" s="4">
        <v>-6</v>
      </c>
      <c r="E35" s="6">
        <f t="shared" si="4"/>
        <v>4617</v>
      </c>
      <c r="F35" s="4">
        <f t="shared" si="3"/>
        <v>72</v>
      </c>
      <c r="G35" s="6">
        <f t="shared" si="5"/>
        <v>9</v>
      </c>
    </row>
    <row r="36" spans="3:7">
      <c r="C36" s="4"/>
      <c r="D36" s="4">
        <v>-5</v>
      </c>
      <c r="E36" s="6">
        <f t="shared" si="4"/>
        <v>4364</v>
      </c>
      <c r="F36" s="4">
        <f t="shared" si="3"/>
        <v>68</v>
      </c>
      <c r="G36" s="6">
        <f t="shared" si="5"/>
        <v>12</v>
      </c>
    </row>
    <row r="37" spans="3:7">
      <c r="C37" s="4"/>
      <c r="D37" s="4">
        <v>-4</v>
      </c>
      <c r="E37" s="6">
        <f t="shared" si="4"/>
        <v>4111</v>
      </c>
      <c r="F37" s="4">
        <f t="shared" si="3"/>
        <v>64</v>
      </c>
      <c r="G37" s="6">
        <f t="shared" si="5"/>
        <v>15</v>
      </c>
    </row>
    <row r="38" spans="3:7">
      <c r="C38" s="4"/>
      <c r="D38" s="4">
        <v>-3</v>
      </c>
      <c r="E38" s="6">
        <f t="shared" si="4"/>
        <v>3859</v>
      </c>
      <c r="F38" s="4">
        <f t="shared" si="3"/>
        <v>60</v>
      </c>
      <c r="G38" s="6">
        <f t="shared" si="5"/>
        <v>19</v>
      </c>
    </row>
    <row r="39" spans="3:7">
      <c r="C39" s="4"/>
      <c r="D39" s="4">
        <v>-2</v>
      </c>
      <c r="E39" s="6">
        <f t="shared" si="4"/>
        <v>3606</v>
      </c>
      <c r="F39" s="4">
        <f t="shared" si="3"/>
        <v>56</v>
      </c>
      <c r="G39" s="6">
        <f t="shared" si="5"/>
        <v>22</v>
      </c>
    </row>
    <row r="40" spans="3:7">
      <c r="C40" s="4"/>
      <c r="D40" s="4">
        <v>-1</v>
      </c>
      <c r="E40" s="6">
        <f t="shared" si="4"/>
        <v>3353</v>
      </c>
      <c r="F40" s="4">
        <f t="shared" si="3"/>
        <v>52</v>
      </c>
      <c r="G40" s="6">
        <f t="shared" si="5"/>
        <v>25</v>
      </c>
    </row>
    <row r="41" spans="3:7">
      <c r="C41" s="4"/>
      <c r="D41" s="4">
        <v>0</v>
      </c>
      <c r="E41" s="6">
        <f t="shared" si="4"/>
        <v>3100</v>
      </c>
      <c r="F41" s="4">
        <f t="shared" si="3"/>
        <v>48</v>
      </c>
      <c r="G41" s="6">
        <f t="shared" si="5"/>
        <v>28</v>
      </c>
    </row>
    <row r="42" spans="3:7">
      <c r="C42" s="4"/>
      <c r="D42" s="4">
        <v>1</v>
      </c>
      <c r="E42" s="6">
        <f t="shared" si="4"/>
        <v>2847</v>
      </c>
      <c r="F42" s="4">
        <f t="shared" si="3"/>
        <v>44</v>
      </c>
      <c r="G42" s="6">
        <f t="shared" si="5"/>
        <v>31</v>
      </c>
    </row>
    <row r="43" spans="3:7">
      <c r="C43" s="4"/>
      <c r="D43" s="4">
        <v>2</v>
      </c>
      <c r="E43" s="6">
        <f t="shared" si="4"/>
        <v>2594</v>
      </c>
      <c r="F43" s="4">
        <f t="shared" si="3"/>
        <v>40</v>
      </c>
      <c r="G43" s="6">
        <f t="shared" si="5"/>
        <v>34</v>
      </c>
    </row>
    <row r="44" spans="3:7">
      <c r="C44" s="4"/>
      <c r="D44" s="4">
        <v>3</v>
      </c>
      <c r="E44" s="6">
        <f t="shared" si="4"/>
        <v>2341</v>
      </c>
      <c r="F44" s="4">
        <f t="shared" si="3"/>
        <v>36</v>
      </c>
      <c r="G44" s="6">
        <f t="shared" si="5"/>
        <v>37</v>
      </c>
    </row>
    <row r="45" spans="3:7">
      <c r="C45" s="4"/>
      <c r="D45" s="4">
        <v>4</v>
      </c>
      <c r="E45" s="6">
        <f t="shared" si="4"/>
        <v>2089</v>
      </c>
      <c r="F45" s="4">
        <f t="shared" si="3"/>
        <v>32</v>
      </c>
      <c r="G45" s="6">
        <f t="shared" si="5"/>
        <v>41</v>
      </c>
    </row>
    <row r="46" spans="3:7">
      <c r="C46" s="4"/>
      <c r="D46" s="4">
        <v>5</v>
      </c>
      <c r="E46" s="6">
        <f t="shared" si="4"/>
        <v>1836</v>
      </c>
      <c r="F46" s="4">
        <f t="shared" si="3"/>
        <v>28</v>
      </c>
      <c r="G46" s="6">
        <f t="shared" si="5"/>
        <v>44</v>
      </c>
    </row>
    <row r="47" spans="3:7">
      <c r="C47" s="4"/>
      <c r="D47" s="4">
        <v>6</v>
      </c>
      <c r="E47" s="6">
        <f t="shared" si="4"/>
        <v>1583</v>
      </c>
      <c r="F47" s="4">
        <f t="shared" si="3"/>
        <v>24</v>
      </c>
      <c r="G47" s="6">
        <f t="shared" si="5"/>
        <v>47</v>
      </c>
    </row>
    <row r="48" spans="3:7">
      <c r="C48" s="4"/>
      <c r="D48" s="4">
        <v>7</v>
      </c>
      <c r="E48" s="6">
        <f t="shared" si="4"/>
        <v>1330</v>
      </c>
      <c r="F48" s="4">
        <f t="shared" si="3"/>
        <v>20</v>
      </c>
      <c r="G48" s="6">
        <f t="shared" si="5"/>
        <v>50</v>
      </c>
    </row>
    <row r="49" spans="3:7">
      <c r="C49" s="4"/>
      <c r="D49" s="4">
        <v>8</v>
      </c>
      <c r="E49" s="6">
        <f t="shared" si="4"/>
        <v>1077</v>
      </c>
      <c r="F49" s="4">
        <f t="shared" si="3"/>
        <v>16</v>
      </c>
      <c r="G49" s="6">
        <f t="shared" si="5"/>
        <v>53</v>
      </c>
    </row>
    <row r="50" spans="3:7">
      <c r="C50" s="4"/>
      <c r="D50" s="4">
        <v>9</v>
      </c>
      <c r="E50" s="6">
        <f t="shared" si="4"/>
        <v>824</v>
      </c>
      <c r="F50" s="4">
        <f t="shared" si="3"/>
        <v>12</v>
      </c>
      <c r="G50" s="6">
        <f t="shared" si="5"/>
        <v>56</v>
      </c>
    </row>
    <row r="51" spans="3:7">
      <c r="C51" s="4"/>
      <c r="D51" s="4">
        <v>10</v>
      </c>
      <c r="E51" s="6">
        <f t="shared" si="4"/>
        <v>572</v>
      </c>
      <c r="F51" s="4">
        <f t="shared" si="3"/>
        <v>8</v>
      </c>
      <c r="G51" s="6">
        <f t="shared" si="5"/>
        <v>60</v>
      </c>
    </row>
    <row r="52" spans="3:7">
      <c r="C52" s="4"/>
      <c r="D52" s="4">
        <v>11</v>
      </c>
      <c r="E52" s="6">
        <f t="shared" si="4"/>
        <v>319</v>
      </c>
      <c r="F52" s="4">
        <f t="shared" si="3"/>
        <v>4</v>
      </c>
      <c r="G52" s="6">
        <f t="shared" si="5"/>
        <v>63</v>
      </c>
    </row>
    <row r="53" spans="3:7">
      <c r="C53" s="4"/>
      <c r="D53" s="4">
        <v>12</v>
      </c>
      <c r="E53" s="6">
        <f t="shared" si="4"/>
        <v>66</v>
      </c>
      <c r="F53" s="4">
        <f t="shared" si="3"/>
        <v>1</v>
      </c>
      <c r="G53" s="6">
        <f t="shared" si="5"/>
        <v>2</v>
      </c>
    </row>
    <row r="57" spans="3:7" ht="18.75">
      <c r="C57" s="3" t="s">
        <v>6</v>
      </c>
      <c r="D57" s="4"/>
      <c r="E57" s="4"/>
      <c r="F57" s="4"/>
      <c r="G57" s="4"/>
    </row>
    <row r="58" spans="3:7">
      <c r="C58" s="4"/>
      <c r="D58" s="4" t="s">
        <v>3</v>
      </c>
      <c r="E58" s="4">
        <f>3600*24*10</f>
        <v>864000</v>
      </c>
      <c r="F58" s="4"/>
      <c r="G58" s="4"/>
    </row>
    <row r="59" spans="3:7">
      <c r="C59" s="4"/>
      <c r="D59" s="4"/>
      <c r="E59" s="4"/>
      <c r="F59" s="4"/>
      <c r="G59" s="4"/>
    </row>
    <row r="60" spans="3:7">
      <c r="C60" s="4"/>
      <c r="D60" s="5" t="s">
        <v>8</v>
      </c>
      <c r="E60" s="5" t="s">
        <v>4</v>
      </c>
      <c r="F60" s="5" t="s">
        <v>1</v>
      </c>
      <c r="G60" s="5" t="s">
        <v>2</v>
      </c>
    </row>
    <row r="61" spans="3:7">
      <c r="C61" s="4"/>
      <c r="D61" s="4">
        <v>-40</v>
      </c>
      <c r="E61" s="6">
        <f>ROUND(3100-(65536000*(D61)/$E$58),0)</f>
        <v>6134</v>
      </c>
      <c r="F61" s="4">
        <f t="shared" ref="F61:F124" si="6">FLOOR(E61/64,1)</f>
        <v>95</v>
      </c>
      <c r="G61" s="6">
        <f t="shared" ref="G61" si="7">ROUND(MOD(E61,64),0)</f>
        <v>54</v>
      </c>
    </row>
    <row r="62" spans="3:7">
      <c r="C62" s="4"/>
      <c r="D62" s="4">
        <v>-39</v>
      </c>
      <c r="E62" s="6">
        <f t="shared" ref="E62:E125" si="8">ROUND(3100-(65536000*(D62)/$E$58),0)</f>
        <v>6058</v>
      </c>
      <c r="F62" s="4">
        <f t="shared" si="6"/>
        <v>94</v>
      </c>
      <c r="G62" s="6">
        <f t="shared" ref="G62:G125" si="9">ROUND(MOD(E62,64),0)</f>
        <v>42</v>
      </c>
    </row>
    <row r="63" spans="3:7">
      <c r="C63" s="4"/>
      <c r="D63" s="4">
        <v>-38</v>
      </c>
      <c r="E63" s="6">
        <f t="shared" si="8"/>
        <v>5982</v>
      </c>
      <c r="F63" s="4">
        <f t="shared" si="6"/>
        <v>93</v>
      </c>
      <c r="G63" s="6">
        <f t="shared" si="9"/>
        <v>30</v>
      </c>
    </row>
    <row r="64" spans="3:7">
      <c r="C64" s="4"/>
      <c r="D64" s="4">
        <v>-37</v>
      </c>
      <c r="E64" s="6">
        <f t="shared" si="8"/>
        <v>5907</v>
      </c>
      <c r="F64" s="4">
        <f t="shared" si="6"/>
        <v>92</v>
      </c>
      <c r="G64" s="6">
        <f t="shared" si="9"/>
        <v>19</v>
      </c>
    </row>
    <row r="65" spans="3:7">
      <c r="C65" s="4"/>
      <c r="D65" s="4">
        <v>-36</v>
      </c>
      <c r="E65" s="6">
        <f t="shared" si="8"/>
        <v>5831</v>
      </c>
      <c r="F65" s="4">
        <f t="shared" si="6"/>
        <v>91</v>
      </c>
      <c r="G65" s="6">
        <f t="shared" si="9"/>
        <v>7</v>
      </c>
    </row>
    <row r="66" spans="3:7">
      <c r="C66" s="4"/>
      <c r="D66" s="4">
        <v>-35</v>
      </c>
      <c r="E66" s="6">
        <f t="shared" si="8"/>
        <v>5755</v>
      </c>
      <c r="F66" s="4">
        <f t="shared" si="6"/>
        <v>89</v>
      </c>
      <c r="G66" s="6">
        <f t="shared" si="9"/>
        <v>59</v>
      </c>
    </row>
    <row r="67" spans="3:7">
      <c r="C67" s="4"/>
      <c r="D67" s="4">
        <v>-34</v>
      </c>
      <c r="E67" s="6">
        <f t="shared" si="8"/>
        <v>5679</v>
      </c>
      <c r="F67" s="4">
        <f t="shared" si="6"/>
        <v>88</v>
      </c>
      <c r="G67" s="6">
        <f t="shared" si="9"/>
        <v>47</v>
      </c>
    </row>
    <row r="68" spans="3:7">
      <c r="C68" s="4"/>
      <c r="D68" s="4">
        <v>-33</v>
      </c>
      <c r="E68" s="6">
        <f t="shared" si="8"/>
        <v>5603</v>
      </c>
      <c r="F68" s="4">
        <f t="shared" si="6"/>
        <v>87</v>
      </c>
      <c r="G68" s="6">
        <f t="shared" si="9"/>
        <v>35</v>
      </c>
    </row>
    <row r="69" spans="3:7">
      <c r="C69" s="4"/>
      <c r="D69" s="4">
        <v>-32</v>
      </c>
      <c r="E69" s="6">
        <f t="shared" si="8"/>
        <v>5527</v>
      </c>
      <c r="F69" s="4">
        <f t="shared" si="6"/>
        <v>86</v>
      </c>
      <c r="G69" s="6">
        <f t="shared" si="9"/>
        <v>23</v>
      </c>
    </row>
    <row r="70" spans="3:7">
      <c r="C70" s="4"/>
      <c r="D70" s="4">
        <v>-31</v>
      </c>
      <c r="E70" s="6">
        <f t="shared" si="8"/>
        <v>5451</v>
      </c>
      <c r="F70" s="4">
        <f t="shared" si="6"/>
        <v>85</v>
      </c>
      <c r="G70" s="6">
        <f t="shared" si="9"/>
        <v>11</v>
      </c>
    </row>
    <row r="71" spans="3:7">
      <c r="C71" s="4"/>
      <c r="D71" s="4">
        <v>-30</v>
      </c>
      <c r="E71" s="6">
        <f t="shared" si="8"/>
        <v>5376</v>
      </c>
      <c r="F71" s="4">
        <f t="shared" si="6"/>
        <v>84</v>
      </c>
      <c r="G71" s="6">
        <f t="shared" si="9"/>
        <v>0</v>
      </c>
    </row>
    <row r="72" spans="3:7">
      <c r="C72" s="4"/>
      <c r="D72" s="4">
        <v>-29</v>
      </c>
      <c r="E72" s="6">
        <f t="shared" si="8"/>
        <v>5300</v>
      </c>
      <c r="F72" s="4">
        <f t="shared" si="6"/>
        <v>82</v>
      </c>
      <c r="G72" s="6">
        <f t="shared" si="9"/>
        <v>52</v>
      </c>
    </row>
    <row r="73" spans="3:7">
      <c r="C73" s="4"/>
      <c r="D73" s="4">
        <v>-28</v>
      </c>
      <c r="E73" s="6">
        <f t="shared" si="8"/>
        <v>5224</v>
      </c>
      <c r="F73" s="4">
        <f t="shared" si="6"/>
        <v>81</v>
      </c>
      <c r="G73" s="6">
        <f t="shared" si="9"/>
        <v>40</v>
      </c>
    </row>
    <row r="74" spans="3:7">
      <c r="C74" s="4"/>
      <c r="D74" s="4">
        <v>-27</v>
      </c>
      <c r="E74" s="6">
        <f t="shared" si="8"/>
        <v>5148</v>
      </c>
      <c r="F74" s="4">
        <f t="shared" si="6"/>
        <v>80</v>
      </c>
      <c r="G74" s="6">
        <f t="shared" si="9"/>
        <v>28</v>
      </c>
    </row>
    <row r="75" spans="3:7">
      <c r="C75" s="4"/>
      <c r="D75" s="4">
        <v>-26</v>
      </c>
      <c r="E75" s="6">
        <f t="shared" si="8"/>
        <v>5072</v>
      </c>
      <c r="F75" s="4">
        <f t="shared" si="6"/>
        <v>79</v>
      </c>
      <c r="G75" s="6">
        <f t="shared" si="9"/>
        <v>16</v>
      </c>
    </row>
    <row r="76" spans="3:7">
      <c r="C76" s="4"/>
      <c r="D76" s="4">
        <v>-25</v>
      </c>
      <c r="E76" s="6">
        <f t="shared" si="8"/>
        <v>4996</v>
      </c>
      <c r="F76" s="4">
        <f t="shared" si="6"/>
        <v>78</v>
      </c>
      <c r="G76" s="6">
        <f t="shared" si="9"/>
        <v>4</v>
      </c>
    </row>
    <row r="77" spans="3:7">
      <c r="C77" s="4"/>
      <c r="D77" s="4">
        <v>-24</v>
      </c>
      <c r="E77" s="6">
        <f t="shared" si="8"/>
        <v>4920</v>
      </c>
      <c r="F77" s="4">
        <f t="shared" si="6"/>
        <v>76</v>
      </c>
      <c r="G77" s="6">
        <f t="shared" si="9"/>
        <v>56</v>
      </c>
    </row>
    <row r="78" spans="3:7">
      <c r="C78" s="4"/>
      <c r="D78" s="4">
        <v>-23</v>
      </c>
      <c r="E78" s="6">
        <f t="shared" si="8"/>
        <v>4845</v>
      </c>
      <c r="F78" s="4">
        <f t="shared" si="6"/>
        <v>75</v>
      </c>
      <c r="G78" s="6">
        <f t="shared" si="9"/>
        <v>45</v>
      </c>
    </row>
    <row r="79" spans="3:7">
      <c r="C79" s="4"/>
      <c r="D79" s="4">
        <v>-22</v>
      </c>
      <c r="E79" s="6">
        <f t="shared" si="8"/>
        <v>4769</v>
      </c>
      <c r="F79" s="4">
        <f t="shared" si="6"/>
        <v>74</v>
      </c>
      <c r="G79" s="6">
        <f t="shared" si="9"/>
        <v>33</v>
      </c>
    </row>
    <row r="80" spans="3:7">
      <c r="C80" s="4"/>
      <c r="D80" s="4">
        <v>-21</v>
      </c>
      <c r="E80" s="6">
        <f t="shared" si="8"/>
        <v>4693</v>
      </c>
      <c r="F80" s="4">
        <f t="shared" si="6"/>
        <v>73</v>
      </c>
      <c r="G80" s="6">
        <f t="shared" si="9"/>
        <v>21</v>
      </c>
    </row>
    <row r="81" spans="3:7">
      <c r="C81" s="4"/>
      <c r="D81" s="4">
        <v>-20</v>
      </c>
      <c r="E81" s="6">
        <f t="shared" si="8"/>
        <v>4617</v>
      </c>
      <c r="F81" s="4">
        <f t="shared" si="6"/>
        <v>72</v>
      </c>
      <c r="G81" s="6">
        <f t="shared" si="9"/>
        <v>9</v>
      </c>
    </row>
    <row r="82" spans="3:7">
      <c r="C82" s="4"/>
      <c r="D82" s="4">
        <v>-19</v>
      </c>
      <c r="E82" s="6">
        <f t="shared" si="8"/>
        <v>4541</v>
      </c>
      <c r="F82" s="4">
        <f t="shared" si="6"/>
        <v>70</v>
      </c>
      <c r="G82" s="6">
        <f t="shared" si="9"/>
        <v>61</v>
      </c>
    </row>
    <row r="83" spans="3:7">
      <c r="C83" s="4"/>
      <c r="D83" s="4">
        <v>-18</v>
      </c>
      <c r="E83" s="6">
        <f t="shared" si="8"/>
        <v>4465</v>
      </c>
      <c r="F83" s="4">
        <f t="shared" si="6"/>
        <v>69</v>
      </c>
      <c r="G83" s="6">
        <f t="shared" si="9"/>
        <v>49</v>
      </c>
    </row>
    <row r="84" spans="3:7">
      <c r="C84" s="4"/>
      <c r="D84" s="4">
        <v>-17</v>
      </c>
      <c r="E84" s="6">
        <f t="shared" si="8"/>
        <v>4389</v>
      </c>
      <c r="F84" s="4">
        <f t="shared" si="6"/>
        <v>68</v>
      </c>
      <c r="G84" s="6">
        <f t="shared" si="9"/>
        <v>37</v>
      </c>
    </row>
    <row r="85" spans="3:7">
      <c r="C85" s="4"/>
      <c r="D85" s="4">
        <v>-16</v>
      </c>
      <c r="E85" s="6">
        <f t="shared" si="8"/>
        <v>4314</v>
      </c>
      <c r="F85" s="4">
        <f t="shared" si="6"/>
        <v>67</v>
      </c>
      <c r="G85" s="6">
        <f t="shared" si="9"/>
        <v>26</v>
      </c>
    </row>
    <row r="86" spans="3:7">
      <c r="C86" s="4"/>
      <c r="D86" s="4">
        <v>-15</v>
      </c>
      <c r="E86" s="6">
        <f t="shared" si="8"/>
        <v>4238</v>
      </c>
      <c r="F86" s="4">
        <f t="shared" si="6"/>
        <v>66</v>
      </c>
      <c r="G86" s="6">
        <f t="shared" si="9"/>
        <v>14</v>
      </c>
    </row>
    <row r="87" spans="3:7">
      <c r="C87" s="4"/>
      <c r="D87" s="4">
        <v>-14</v>
      </c>
      <c r="E87" s="6">
        <f t="shared" si="8"/>
        <v>4162</v>
      </c>
      <c r="F87" s="4">
        <f t="shared" si="6"/>
        <v>65</v>
      </c>
      <c r="G87" s="6">
        <f t="shared" si="9"/>
        <v>2</v>
      </c>
    </row>
    <row r="88" spans="3:7">
      <c r="C88" s="4"/>
      <c r="D88" s="4">
        <v>-13</v>
      </c>
      <c r="E88" s="6">
        <f t="shared" si="8"/>
        <v>4086</v>
      </c>
      <c r="F88" s="4">
        <f t="shared" si="6"/>
        <v>63</v>
      </c>
      <c r="G88" s="6">
        <f t="shared" si="9"/>
        <v>54</v>
      </c>
    </row>
    <row r="89" spans="3:7">
      <c r="C89" s="4"/>
      <c r="D89" s="4">
        <v>-12</v>
      </c>
      <c r="E89" s="6">
        <f t="shared" si="8"/>
        <v>4010</v>
      </c>
      <c r="F89" s="4">
        <f t="shared" si="6"/>
        <v>62</v>
      </c>
      <c r="G89" s="6">
        <f t="shared" si="9"/>
        <v>42</v>
      </c>
    </row>
    <row r="90" spans="3:7">
      <c r="C90" s="4"/>
      <c r="D90" s="4">
        <v>-11</v>
      </c>
      <c r="E90" s="6">
        <f t="shared" si="8"/>
        <v>3934</v>
      </c>
      <c r="F90" s="4">
        <f t="shared" si="6"/>
        <v>61</v>
      </c>
      <c r="G90" s="6">
        <f t="shared" si="9"/>
        <v>30</v>
      </c>
    </row>
    <row r="91" spans="3:7">
      <c r="C91" s="4"/>
      <c r="D91" s="4">
        <v>-10</v>
      </c>
      <c r="E91" s="6">
        <f t="shared" si="8"/>
        <v>3859</v>
      </c>
      <c r="F91" s="4">
        <f t="shared" si="6"/>
        <v>60</v>
      </c>
      <c r="G91" s="6">
        <f t="shared" si="9"/>
        <v>19</v>
      </c>
    </row>
    <row r="92" spans="3:7">
      <c r="C92" s="4"/>
      <c r="D92" s="4">
        <v>-9</v>
      </c>
      <c r="E92" s="6">
        <f t="shared" si="8"/>
        <v>3783</v>
      </c>
      <c r="F92" s="4">
        <f t="shared" si="6"/>
        <v>59</v>
      </c>
      <c r="G92" s="6">
        <f t="shared" si="9"/>
        <v>7</v>
      </c>
    </row>
    <row r="93" spans="3:7">
      <c r="C93" s="4"/>
      <c r="D93" s="4">
        <v>-8</v>
      </c>
      <c r="E93" s="6">
        <f t="shared" si="8"/>
        <v>3707</v>
      </c>
      <c r="F93" s="4">
        <f t="shared" si="6"/>
        <v>57</v>
      </c>
      <c r="G93" s="6">
        <f t="shared" si="9"/>
        <v>59</v>
      </c>
    </row>
    <row r="94" spans="3:7">
      <c r="C94" s="4"/>
      <c r="D94" s="4">
        <v>-7</v>
      </c>
      <c r="E94" s="6">
        <f t="shared" si="8"/>
        <v>3631</v>
      </c>
      <c r="F94" s="4">
        <f t="shared" si="6"/>
        <v>56</v>
      </c>
      <c r="G94" s="6">
        <f t="shared" si="9"/>
        <v>47</v>
      </c>
    </row>
    <row r="95" spans="3:7">
      <c r="C95" s="4"/>
      <c r="D95" s="4">
        <v>-6</v>
      </c>
      <c r="E95" s="6">
        <f t="shared" si="8"/>
        <v>3555</v>
      </c>
      <c r="F95" s="4">
        <f t="shared" si="6"/>
        <v>55</v>
      </c>
      <c r="G95" s="6">
        <f t="shared" si="9"/>
        <v>35</v>
      </c>
    </row>
    <row r="96" spans="3:7">
      <c r="C96" s="4"/>
      <c r="D96" s="4">
        <v>-5</v>
      </c>
      <c r="E96" s="6">
        <f t="shared" si="8"/>
        <v>3479</v>
      </c>
      <c r="F96" s="4">
        <f t="shared" si="6"/>
        <v>54</v>
      </c>
      <c r="G96" s="6">
        <f t="shared" si="9"/>
        <v>23</v>
      </c>
    </row>
    <row r="97" spans="3:7">
      <c r="C97" s="4"/>
      <c r="D97" s="4">
        <v>-4</v>
      </c>
      <c r="E97" s="6">
        <f t="shared" si="8"/>
        <v>3403</v>
      </c>
      <c r="F97" s="4">
        <f t="shared" si="6"/>
        <v>53</v>
      </c>
      <c r="G97" s="6">
        <f t="shared" si="9"/>
        <v>11</v>
      </c>
    </row>
    <row r="98" spans="3:7">
      <c r="C98" s="4"/>
      <c r="D98" s="4">
        <v>-3</v>
      </c>
      <c r="E98" s="6">
        <f t="shared" si="8"/>
        <v>3328</v>
      </c>
      <c r="F98" s="4">
        <f t="shared" si="6"/>
        <v>52</v>
      </c>
      <c r="G98" s="6">
        <f t="shared" si="9"/>
        <v>0</v>
      </c>
    </row>
    <row r="99" spans="3:7">
      <c r="C99" s="4"/>
      <c r="D99" s="4">
        <v>-2</v>
      </c>
      <c r="E99" s="6">
        <f t="shared" si="8"/>
        <v>3252</v>
      </c>
      <c r="F99" s="4">
        <f t="shared" si="6"/>
        <v>50</v>
      </c>
      <c r="G99" s="6">
        <f t="shared" si="9"/>
        <v>52</v>
      </c>
    </row>
    <row r="100" spans="3:7">
      <c r="C100" s="4"/>
      <c r="D100" s="4">
        <v>-1</v>
      </c>
      <c r="E100" s="6">
        <f t="shared" si="8"/>
        <v>3176</v>
      </c>
      <c r="F100" s="4">
        <f t="shared" si="6"/>
        <v>49</v>
      </c>
      <c r="G100" s="6">
        <f t="shared" si="9"/>
        <v>40</v>
      </c>
    </row>
    <row r="101" spans="3:7">
      <c r="C101" s="4"/>
      <c r="D101" s="4">
        <v>0</v>
      </c>
      <c r="E101" s="6">
        <f t="shared" si="8"/>
        <v>3100</v>
      </c>
      <c r="F101" s="4">
        <f t="shared" si="6"/>
        <v>48</v>
      </c>
      <c r="G101" s="6">
        <f t="shared" si="9"/>
        <v>28</v>
      </c>
    </row>
    <row r="102" spans="3:7">
      <c r="C102" s="4"/>
      <c r="D102" s="4">
        <v>1</v>
      </c>
      <c r="E102" s="6">
        <f t="shared" si="8"/>
        <v>3024</v>
      </c>
      <c r="F102" s="4">
        <f t="shared" si="6"/>
        <v>47</v>
      </c>
      <c r="G102" s="6">
        <f t="shared" si="9"/>
        <v>16</v>
      </c>
    </row>
    <row r="103" spans="3:7">
      <c r="C103" s="4"/>
      <c r="D103" s="4">
        <v>2</v>
      </c>
      <c r="E103" s="6">
        <f t="shared" si="8"/>
        <v>2948</v>
      </c>
      <c r="F103" s="4">
        <f t="shared" si="6"/>
        <v>46</v>
      </c>
      <c r="G103" s="6">
        <f t="shared" si="9"/>
        <v>4</v>
      </c>
    </row>
    <row r="104" spans="3:7">
      <c r="C104" s="4"/>
      <c r="D104" s="4">
        <v>3</v>
      </c>
      <c r="E104" s="6">
        <f t="shared" si="8"/>
        <v>2872</v>
      </c>
      <c r="F104" s="4">
        <f t="shared" si="6"/>
        <v>44</v>
      </c>
      <c r="G104" s="6">
        <f t="shared" si="9"/>
        <v>56</v>
      </c>
    </row>
    <row r="105" spans="3:7">
      <c r="C105" s="4"/>
      <c r="D105" s="4">
        <v>4</v>
      </c>
      <c r="E105" s="6">
        <f t="shared" si="8"/>
        <v>2797</v>
      </c>
      <c r="F105" s="4">
        <f t="shared" si="6"/>
        <v>43</v>
      </c>
      <c r="G105" s="6">
        <f t="shared" si="9"/>
        <v>45</v>
      </c>
    </row>
    <row r="106" spans="3:7">
      <c r="C106" s="4"/>
      <c r="D106" s="4">
        <v>5</v>
      </c>
      <c r="E106" s="6">
        <f t="shared" si="8"/>
        <v>2721</v>
      </c>
      <c r="F106" s="4">
        <f t="shared" si="6"/>
        <v>42</v>
      </c>
      <c r="G106" s="6">
        <f t="shared" si="9"/>
        <v>33</v>
      </c>
    </row>
    <row r="107" spans="3:7">
      <c r="C107" s="4"/>
      <c r="D107" s="4">
        <v>6</v>
      </c>
      <c r="E107" s="6">
        <f t="shared" si="8"/>
        <v>2645</v>
      </c>
      <c r="F107" s="4">
        <f t="shared" si="6"/>
        <v>41</v>
      </c>
      <c r="G107" s="6">
        <f t="shared" si="9"/>
        <v>21</v>
      </c>
    </row>
    <row r="108" spans="3:7">
      <c r="C108" s="4"/>
      <c r="D108" s="4">
        <v>7</v>
      </c>
      <c r="E108" s="6">
        <f t="shared" si="8"/>
        <v>2569</v>
      </c>
      <c r="F108" s="4">
        <f t="shared" si="6"/>
        <v>40</v>
      </c>
      <c r="G108" s="6">
        <f t="shared" si="9"/>
        <v>9</v>
      </c>
    </row>
    <row r="109" spans="3:7">
      <c r="C109" s="4"/>
      <c r="D109" s="4">
        <v>8</v>
      </c>
      <c r="E109" s="6">
        <f t="shared" si="8"/>
        <v>2493</v>
      </c>
      <c r="F109" s="4">
        <f t="shared" si="6"/>
        <v>38</v>
      </c>
      <c r="G109" s="6">
        <f t="shared" si="9"/>
        <v>61</v>
      </c>
    </row>
    <row r="110" spans="3:7">
      <c r="C110" s="4"/>
      <c r="D110" s="4">
        <v>9</v>
      </c>
      <c r="E110" s="6">
        <f t="shared" si="8"/>
        <v>2417</v>
      </c>
      <c r="F110" s="4">
        <f t="shared" si="6"/>
        <v>37</v>
      </c>
      <c r="G110" s="6">
        <f t="shared" si="9"/>
        <v>49</v>
      </c>
    </row>
    <row r="111" spans="3:7">
      <c r="C111" s="4"/>
      <c r="D111" s="4">
        <v>10</v>
      </c>
      <c r="E111" s="6">
        <f t="shared" si="8"/>
        <v>2341</v>
      </c>
      <c r="F111" s="4">
        <f t="shared" si="6"/>
        <v>36</v>
      </c>
      <c r="G111" s="6">
        <f t="shared" si="9"/>
        <v>37</v>
      </c>
    </row>
    <row r="112" spans="3:7">
      <c r="C112" s="4"/>
      <c r="D112" s="4">
        <v>11</v>
      </c>
      <c r="E112" s="6">
        <f t="shared" si="8"/>
        <v>2266</v>
      </c>
      <c r="F112" s="4">
        <f t="shared" si="6"/>
        <v>35</v>
      </c>
      <c r="G112" s="6">
        <f t="shared" si="9"/>
        <v>26</v>
      </c>
    </row>
    <row r="113" spans="3:7">
      <c r="C113" s="4"/>
      <c r="D113" s="4">
        <v>12</v>
      </c>
      <c r="E113" s="6">
        <f t="shared" si="8"/>
        <v>2190</v>
      </c>
      <c r="F113" s="4">
        <f t="shared" si="6"/>
        <v>34</v>
      </c>
      <c r="G113" s="6">
        <f t="shared" si="9"/>
        <v>14</v>
      </c>
    </row>
    <row r="114" spans="3:7">
      <c r="C114" s="4"/>
      <c r="D114" s="4">
        <v>13</v>
      </c>
      <c r="E114" s="6">
        <f t="shared" si="8"/>
        <v>2114</v>
      </c>
      <c r="F114" s="4">
        <f t="shared" si="6"/>
        <v>33</v>
      </c>
      <c r="G114" s="6">
        <f t="shared" si="9"/>
        <v>2</v>
      </c>
    </row>
    <row r="115" spans="3:7">
      <c r="C115" s="4"/>
      <c r="D115" s="4">
        <v>14</v>
      </c>
      <c r="E115" s="6">
        <f t="shared" si="8"/>
        <v>2038</v>
      </c>
      <c r="F115" s="4">
        <f t="shared" si="6"/>
        <v>31</v>
      </c>
      <c r="G115" s="6">
        <f t="shared" si="9"/>
        <v>54</v>
      </c>
    </row>
    <row r="116" spans="3:7">
      <c r="C116" s="4"/>
      <c r="D116" s="4">
        <v>15</v>
      </c>
      <c r="E116" s="6">
        <f t="shared" si="8"/>
        <v>1962</v>
      </c>
      <c r="F116" s="4">
        <f t="shared" si="6"/>
        <v>30</v>
      </c>
      <c r="G116" s="6">
        <f t="shared" si="9"/>
        <v>42</v>
      </c>
    </row>
    <row r="117" spans="3:7">
      <c r="C117" s="4"/>
      <c r="D117" s="4">
        <v>16</v>
      </c>
      <c r="E117" s="6">
        <f t="shared" si="8"/>
        <v>1886</v>
      </c>
      <c r="F117" s="4">
        <f t="shared" si="6"/>
        <v>29</v>
      </c>
      <c r="G117" s="6">
        <f t="shared" si="9"/>
        <v>30</v>
      </c>
    </row>
    <row r="118" spans="3:7">
      <c r="C118" s="4"/>
      <c r="D118" s="4">
        <v>17</v>
      </c>
      <c r="E118" s="6">
        <f t="shared" si="8"/>
        <v>1811</v>
      </c>
      <c r="F118" s="4">
        <f t="shared" si="6"/>
        <v>28</v>
      </c>
      <c r="G118" s="6">
        <f t="shared" si="9"/>
        <v>19</v>
      </c>
    </row>
    <row r="119" spans="3:7">
      <c r="C119" s="4"/>
      <c r="D119" s="4">
        <v>18</v>
      </c>
      <c r="E119" s="6">
        <f t="shared" si="8"/>
        <v>1735</v>
      </c>
      <c r="F119" s="4">
        <f t="shared" si="6"/>
        <v>27</v>
      </c>
      <c r="G119" s="6">
        <f t="shared" si="9"/>
        <v>7</v>
      </c>
    </row>
    <row r="120" spans="3:7">
      <c r="C120" s="4"/>
      <c r="D120" s="4">
        <v>19</v>
      </c>
      <c r="E120" s="6">
        <f t="shared" si="8"/>
        <v>1659</v>
      </c>
      <c r="F120" s="4">
        <f t="shared" si="6"/>
        <v>25</v>
      </c>
      <c r="G120" s="6">
        <f t="shared" si="9"/>
        <v>59</v>
      </c>
    </row>
    <row r="121" spans="3:7">
      <c r="C121" s="4"/>
      <c r="D121" s="4">
        <v>20</v>
      </c>
      <c r="E121" s="6">
        <f t="shared" si="8"/>
        <v>1583</v>
      </c>
      <c r="F121" s="4">
        <f t="shared" si="6"/>
        <v>24</v>
      </c>
      <c r="G121" s="6">
        <f t="shared" si="9"/>
        <v>47</v>
      </c>
    </row>
    <row r="122" spans="3:7">
      <c r="C122" s="4"/>
      <c r="D122" s="4">
        <v>21</v>
      </c>
      <c r="E122" s="6">
        <f t="shared" si="8"/>
        <v>1507</v>
      </c>
      <c r="F122" s="4">
        <f t="shared" si="6"/>
        <v>23</v>
      </c>
      <c r="G122" s="6">
        <f t="shared" si="9"/>
        <v>35</v>
      </c>
    </row>
    <row r="123" spans="3:7">
      <c r="C123" s="4"/>
      <c r="D123" s="4">
        <v>22</v>
      </c>
      <c r="E123" s="6">
        <f t="shared" si="8"/>
        <v>1431</v>
      </c>
      <c r="F123" s="4">
        <f t="shared" si="6"/>
        <v>22</v>
      </c>
      <c r="G123" s="6">
        <f t="shared" si="9"/>
        <v>23</v>
      </c>
    </row>
    <row r="124" spans="3:7">
      <c r="C124" s="4"/>
      <c r="D124" s="4">
        <v>23</v>
      </c>
      <c r="E124" s="6">
        <f t="shared" si="8"/>
        <v>1355</v>
      </c>
      <c r="F124" s="4">
        <f t="shared" si="6"/>
        <v>21</v>
      </c>
      <c r="G124" s="6">
        <f t="shared" si="9"/>
        <v>11</v>
      </c>
    </row>
    <row r="125" spans="3:7">
      <c r="C125" s="4"/>
      <c r="D125" s="4">
        <v>24</v>
      </c>
      <c r="E125" s="6">
        <f t="shared" si="8"/>
        <v>1280</v>
      </c>
      <c r="F125" s="4">
        <f t="shared" ref="F125:F141" si="10">FLOOR(E125/64,1)</f>
        <v>20</v>
      </c>
      <c r="G125" s="6">
        <f t="shared" si="9"/>
        <v>0</v>
      </c>
    </row>
    <row r="126" spans="3:7">
      <c r="C126" s="4"/>
      <c r="D126" s="4">
        <v>25</v>
      </c>
      <c r="E126" s="6">
        <f t="shared" ref="E126:E141" si="11">ROUND(3100-(65536000*(D126)/$E$58),0)</f>
        <v>1204</v>
      </c>
      <c r="F126" s="4">
        <f t="shared" si="10"/>
        <v>18</v>
      </c>
      <c r="G126" s="6">
        <f t="shared" ref="G126:G141" si="12">ROUND(MOD(E126,64),0)</f>
        <v>52</v>
      </c>
    </row>
    <row r="127" spans="3:7">
      <c r="C127" s="4"/>
      <c r="D127" s="4">
        <v>26</v>
      </c>
      <c r="E127" s="6">
        <f t="shared" si="11"/>
        <v>1128</v>
      </c>
      <c r="F127" s="4">
        <f t="shared" si="10"/>
        <v>17</v>
      </c>
      <c r="G127" s="6">
        <f t="shared" si="12"/>
        <v>40</v>
      </c>
    </row>
    <row r="128" spans="3:7">
      <c r="C128" s="4"/>
      <c r="D128" s="4">
        <v>27</v>
      </c>
      <c r="E128" s="6">
        <f t="shared" si="11"/>
        <v>1052</v>
      </c>
      <c r="F128" s="4">
        <f t="shared" si="10"/>
        <v>16</v>
      </c>
      <c r="G128" s="6">
        <f t="shared" si="12"/>
        <v>28</v>
      </c>
    </row>
    <row r="129" spans="3:7">
      <c r="C129" s="4"/>
      <c r="D129" s="4">
        <v>28</v>
      </c>
      <c r="E129" s="6">
        <f t="shared" si="11"/>
        <v>976</v>
      </c>
      <c r="F129" s="4">
        <f t="shared" si="10"/>
        <v>15</v>
      </c>
      <c r="G129" s="6">
        <f t="shared" si="12"/>
        <v>16</v>
      </c>
    </row>
    <row r="130" spans="3:7">
      <c r="C130" s="4"/>
      <c r="D130" s="4">
        <v>29</v>
      </c>
      <c r="E130" s="6">
        <f t="shared" si="11"/>
        <v>900</v>
      </c>
      <c r="F130" s="4">
        <f t="shared" si="10"/>
        <v>14</v>
      </c>
      <c r="G130" s="6">
        <f t="shared" si="12"/>
        <v>4</v>
      </c>
    </row>
    <row r="131" spans="3:7">
      <c r="C131" s="4"/>
      <c r="D131" s="4">
        <v>30</v>
      </c>
      <c r="E131" s="6">
        <f t="shared" si="11"/>
        <v>824</v>
      </c>
      <c r="F131" s="4">
        <f t="shared" si="10"/>
        <v>12</v>
      </c>
      <c r="G131" s="6">
        <f t="shared" si="12"/>
        <v>56</v>
      </c>
    </row>
    <row r="132" spans="3:7">
      <c r="C132" s="4"/>
      <c r="D132" s="4">
        <v>31</v>
      </c>
      <c r="E132" s="6">
        <f t="shared" si="11"/>
        <v>749</v>
      </c>
      <c r="F132" s="4">
        <f t="shared" si="10"/>
        <v>11</v>
      </c>
      <c r="G132" s="6">
        <f t="shared" si="12"/>
        <v>45</v>
      </c>
    </row>
    <row r="133" spans="3:7">
      <c r="C133" s="4"/>
      <c r="D133" s="4">
        <v>32</v>
      </c>
      <c r="E133" s="6">
        <f t="shared" si="11"/>
        <v>673</v>
      </c>
      <c r="F133" s="4">
        <f t="shared" si="10"/>
        <v>10</v>
      </c>
      <c r="G133" s="6">
        <f t="shared" si="12"/>
        <v>33</v>
      </c>
    </row>
    <row r="134" spans="3:7">
      <c r="C134" s="4"/>
      <c r="D134" s="4">
        <v>33</v>
      </c>
      <c r="E134" s="6">
        <f t="shared" si="11"/>
        <v>597</v>
      </c>
      <c r="F134" s="4">
        <f t="shared" si="10"/>
        <v>9</v>
      </c>
      <c r="G134" s="6">
        <f t="shared" si="12"/>
        <v>21</v>
      </c>
    </row>
    <row r="135" spans="3:7">
      <c r="C135" s="4"/>
      <c r="D135" s="4">
        <v>34</v>
      </c>
      <c r="E135" s="6">
        <f t="shared" si="11"/>
        <v>521</v>
      </c>
      <c r="F135" s="4">
        <f t="shared" si="10"/>
        <v>8</v>
      </c>
      <c r="G135" s="6">
        <f t="shared" si="12"/>
        <v>9</v>
      </c>
    </row>
    <row r="136" spans="3:7">
      <c r="C136" s="4"/>
      <c r="D136" s="4">
        <v>35</v>
      </c>
      <c r="E136" s="6">
        <f t="shared" si="11"/>
        <v>445</v>
      </c>
      <c r="F136" s="4">
        <f t="shared" si="10"/>
        <v>6</v>
      </c>
      <c r="G136" s="6">
        <f t="shared" si="12"/>
        <v>61</v>
      </c>
    </row>
    <row r="137" spans="3:7">
      <c r="C137" s="4"/>
      <c r="D137" s="4">
        <v>36</v>
      </c>
      <c r="E137" s="6">
        <f t="shared" si="11"/>
        <v>369</v>
      </c>
      <c r="F137" s="4">
        <f t="shared" si="10"/>
        <v>5</v>
      </c>
      <c r="G137" s="6">
        <f t="shared" si="12"/>
        <v>49</v>
      </c>
    </row>
    <row r="138" spans="3:7">
      <c r="C138" s="4"/>
      <c r="D138" s="4">
        <v>37</v>
      </c>
      <c r="E138" s="6">
        <f t="shared" si="11"/>
        <v>293</v>
      </c>
      <c r="F138" s="4">
        <f t="shared" si="10"/>
        <v>4</v>
      </c>
      <c r="G138" s="6">
        <f t="shared" si="12"/>
        <v>37</v>
      </c>
    </row>
    <row r="139" spans="3:7">
      <c r="C139" s="4"/>
      <c r="D139" s="4">
        <v>38</v>
      </c>
      <c r="E139" s="6">
        <f t="shared" si="11"/>
        <v>218</v>
      </c>
      <c r="F139" s="4">
        <f t="shared" si="10"/>
        <v>3</v>
      </c>
      <c r="G139" s="6">
        <f t="shared" si="12"/>
        <v>26</v>
      </c>
    </row>
    <row r="140" spans="3:7">
      <c r="C140" s="4"/>
      <c r="D140" s="4">
        <v>39</v>
      </c>
      <c r="E140" s="6">
        <f t="shared" si="11"/>
        <v>142</v>
      </c>
      <c r="F140" s="4">
        <f t="shared" si="10"/>
        <v>2</v>
      </c>
      <c r="G140" s="6">
        <f t="shared" si="12"/>
        <v>14</v>
      </c>
    </row>
    <row r="141" spans="3:7">
      <c r="C141" s="4"/>
      <c r="D141" s="4">
        <v>40</v>
      </c>
      <c r="E141" s="6">
        <f t="shared" si="11"/>
        <v>66</v>
      </c>
      <c r="F141" s="4">
        <f t="shared" si="10"/>
        <v>1</v>
      </c>
      <c r="G141" s="6">
        <f t="shared" si="12"/>
        <v>2</v>
      </c>
    </row>
  </sheetData>
  <mergeCells count="2">
    <mergeCell ref="C4:K4"/>
    <mergeCell ref="C5:K5"/>
  </mergeCells>
  <pageMargins left="0.7" right="0.7" top="0.75" bottom="0.75" header="0.3" footer="0.3"/>
  <pageSetup scale="60" fitToHeight="2" orientation="portrait" horizontalDpi="1200" verticalDpi="1200"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Authorized User</cp:lastModifiedBy>
  <cp:lastPrinted>2009-06-23T22:40:06Z</cp:lastPrinted>
  <dcterms:created xsi:type="dcterms:W3CDTF">2009-06-23T21:53:55Z</dcterms:created>
  <dcterms:modified xsi:type="dcterms:W3CDTF">2009-06-23T22:44:13Z</dcterms:modified>
</cp:coreProperties>
</file>